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<sst xmlns="http://schemas.openxmlformats.org/spreadsheetml/2006/main" count="172" uniqueCount="123">
  <si>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</si>
  <si>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</si>
  <si>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</si>
  <si>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</si>
  <si>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</si>
  <si>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</si>
  <si>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</si>
  <si>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</si>
  <si>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</si>
  <si>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</si>
  <si>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</si>
  <si>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</si>
  <si>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</si>
  <si>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</si>
  <si>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</si>
  <si>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</si>
  <si>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</si>
  <si>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</si>
  <si>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</si>
  <si>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</si>
  <si>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</si>
  <si>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</si>
  <si>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</si>
  <si>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</si>
  <si>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</si>
  <si>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</si>
  <si>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</si>
  <si>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</si>
  <si>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</si>
  <si>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</si>
  <si>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</si>
  <si>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</si>
  <si>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</si>
  <si>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</si>
  <si>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</si>
  <si>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</si>
  <si>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</si>
  <si>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</si>
  <si>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</si>
  <si>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</si>
  <si>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</si>
  <si>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</si>
  <si>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</si>
  <si>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</si>
  <si>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</si>
  <si>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</si>
  <si>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</si>
  <si>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</si>
  <si>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</si>
  <si>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</si>
  <si>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</si>
  <si>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</si>
  <si>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</si>
  <si>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</si>
  <si>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</si>
  <si>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</si>
  <si>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</si>
  <si>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</si>
  <si>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</si>
  <si>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</si>
  <si>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</si>
  <si>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</si>
  <si>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</si>
  <si>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</si>
  <si>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</si>
  <si>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</si>
  <si>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</si>
  <si>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</si>
  <si>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</si>
  <si>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</si>
  <si>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</si>
  <si>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</si>
  <si>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</si>
  <si>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</si>
  <si>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</si>
  <si>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</si>
  <si>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</si>
  <si>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</si>
  <si>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</si>
  <si>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</si>
  <si>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</si>
  <si>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</si>
  <si>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</si>
  <si>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</si>
  <si>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</si>
  <si>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</si>
  <si>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</si>
  <si>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</si>
  <si>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</si>
  <si>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</si>
  <si>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</si>
  <si>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</si>
  <si>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</si>
  <si>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</si>
  <si>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</si>
  <si>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</si>
  <si>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</si>
  <si>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</si>
  <si>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</si>
  <si>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</si>
  <si>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</si>
  <si>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</si>
  <si>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</si>
  <si>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</si>
  <si>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</si>
  <si>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</si>
  <si>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</si>
  <si>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</si>
  <si>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</si>
  <si>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</si>
  <si>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</si>
  <si>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</si>
  <si>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</si>
  <si>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</si>
  <si>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</si>
  <si>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</si>
  <si>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</si>
  <si>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</si>
  <si>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</si>
  <si>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</si>
  <si>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</si>
  <si>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</si>
  <si>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09.06.2016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</si>
</sst>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977354"/>
        <c:axId val="7893107"/>
      </c:bar3DChart>
      <c:catAx>
        <c:axId val="497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93107"/>
        <c:crosses val="autoZero"/>
        <c:auto val="1"/>
        <c:lblOffset val="100"/>
        <c:tickLblSkip val="1"/>
        <c:noMultiLvlLbl val="0"/>
      </c:catAx>
      <c:valAx>
        <c:axId val="7893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7753472"/>
        <c:axId val="65227521"/>
      </c:bar3DChart>
      <c:catAx>
        <c:axId val="7753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27521"/>
        <c:crosses val="autoZero"/>
        <c:auto val="1"/>
        <c:lblOffset val="100"/>
        <c:tickLblSkip val="1"/>
        <c:noMultiLvlLbl val="0"/>
      </c:catAx>
      <c:valAx>
        <c:axId val="65227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4405062"/>
        <c:axId val="35513823"/>
      </c:bar3DChart>
      <c:catAx>
        <c:axId val="440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13823"/>
        <c:crosses val="autoZero"/>
        <c:auto val="1"/>
        <c:lblOffset val="100"/>
        <c:tickLblSkip val="1"/>
        <c:noMultiLvlLbl val="0"/>
      </c:catAx>
      <c:valAx>
        <c:axId val="3551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34534684"/>
        <c:axId val="34082957"/>
      </c:bar3DChart>
      <c:catAx>
        <c:axId val="3453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82957"/>
        <c:crosses val="autoZero"/>
        <c:auto val="1"/>
        <c:lblOffset val="100"/>
        <c:tickLblSkip val="1"/>
        <c:noMultiLvlLbl val="0"/>
      </c:catAx>
      <c:valAx>
        <c:axId val="3408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4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2913794"/>
        <c:axId val="66834059"/>
      </c:bar3DChart>
      <c:catAx>
        <c:axId val="291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34059"/>
        <c:crosses val="autoZero"/>
        <c:auto val="1"/>
        <c:lblOffset val="100"/>
        <c:tickLblSkip val="2"/>
        <c:noMultiLvlLbl val="0"/>
      </c:catAx>
      <c:valAx>
        <c:axId val="66834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3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8147320"/>
        <c:axId val="33830745"/>
      </c:bar3DChart>
      <c:catAx>
        <c:axId val="48147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0745"/>
        <c:crosses val="autoZero"/>
        <c:auto val="1"/>
        <c:lblOffset val="100"/>
        <c:tickLblSkip val="1"/>
        <c:noMultiLvlLbl val="0"/>
      </c:catAx>
      <c:valAx>
        <c:axId val="33830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7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52620030"/>
        <c:axId val="6903415"/>
      </c:bar3DChart>
      <c:catAx>
        <c:axId val="52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903415"/>
        <c:crosses val="autoZero"/>
        <c:auto val="1"/>
        <c:lblOffset val="100"/>
        <c:tickLblSkip val="1"/>
        <c:noMultiLvlLbl val="0"/>
      </c:catAx>
      <c:valAx>
        <c:axId val="6903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6573588"/>
        <c:axId val="50924389"/>
      </c:bar3DChart>
      <c:catAx>
        <c:axId val="6573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24389"/>
        <c:crosses val="autoZero"/>
        <c:auto val="1"/>
        <c:lblOffset val="100"/>
        <c:tickLblSkip val="1"/>
        <c:noMultiLvlLbl val="0"/>
      </c:catAx>
      <c:valAx>
        <c:axId val="50924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24121914"/>
        <c:axId val="53799331"/>
      </c:bar3DChart>
      <c:catAx>
        <c:axId val="2412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99331"/>
        <c:crosses val="autoZero"/>
        <c:auto val="1"/>
        <c:lblOffset val="100"/>
        <c:tickLblSkip val="1"/>
        <c:noMultiLvlLbl val="0"/>
      </c:catAx>
      <c:valAx>
        <c:axId val="53799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1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</f>
        <v>188769.60000000003</v>
      </c>
      <c r="E6" s="3">
        <f>D6/D150*100</f>
        <v>33.23976686859673</v>
      </c>
      <c r="F6" s="3">
        <f>D6/B6*100</f>
        <v>77.16746524145493</v>
      </c>
      <c r="G6" s="3">
        <f aca="true" t="shared" si="0" ref="G6:G43">D6/C6*100</f>
        <v>44.09042889752207</v>
      </c>
      <c r="H6" s="51">
        <f>B6-D6</f>
        <v>55853.69999999995</v>
      </c>
      <c r="I6" s="51">
        <f aca="true" t="shared" si="1" ref="I6:I43">C6-D6</f>
        <v>239372.3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</f>
        <v>85847.3</v>
      </c>
      <c r="E7" s="103">
        <f>D7/D6*100</f>
        <v>45.47729083496495</v>
      </c>
      <c r="F7" s="103">
        <f>D7/B7*100</f>
        <v>79.93655156744818</v>
      </c>
      <c r="G7" s="103">
        <f>D7/C7*100</f>
        <v>45.6833102470595</v>
      </c>
      <c r="H7" s="113">
        <f>B7-D7</f>
        <v>21547</v>
      </c>
      <c r="I7" s="113">
        <f t="shared" si="1"/>
        <v>102070.99999999999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</f>
        <v>135335.49999999997</v>
      </c>
      <c r="E8" s="1">
        <f>D8/D6*100</f>
        <v>71.69348242513622</v>
      </c>
      <c r="F8" s="1">
        <f>D8/B8*100</f>
        <v>79.50557332979284</v>
      </c>
      <c r="G8" s="1">
        <f t="shared" si="0"/>
        <v>45.40216504473943</v>
      </c>
      <c r="H8" s="48">
        <f>B8-D8</f>
        <v>34885.90000000002</v>
      </c>
      <c r="I8" s="48">
        <f t="shared" si="1"/>
        <v>162746.1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0.01631618650460667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</f>
        <v>13250.300000000005</v>
      </c>
      <c r="E10" s="1">
        <f>D10/D6*100</f>
        <v>7.019297598765904</v>
      </c>
      <c r="F10" s="1">
        <f aca="true" t="shared" si="3" ref="F10:F41">D10/B10*100</f>
        <v>77.41605660300195</v>
      </c>
      <c r="G10" s="1">
        <f t="shared" si="0"/>
        <v>49.1237631287236</v>
      </c>
      <c r="H10" s="48">
        <f t="shared" si="2"/>
        <v>3865.399999999996</v>
      </c>
      <c r="I10" s="48">
        <f t="shared" si="1"/>
        <v>13722.999999999998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</f>
        <v>29626.3</v>
      </c>
      <c r="E11" s="1">
        <f>D11/D6*100</f>
        <v>15.694423254591838</v>
      </c>
      <c r="F11" s="1">
        <f t="shared" si="3"/>
        <v>73.74569368938806</v>
      </c>
      <c r="G11" s="1">
        <f t="shared" si="0"/>
        <v>41.345869362554915</v>
      </c>
      <c r="H11" s="48">
        <f t="shared" si="2"/>
        <v>10547.3</v>
      </c>
      <c r="I11" s="48">
        <f t="shared" si="1"/>
        <v>42028.5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</f>
        <v>5618.400000000001</v>
      </c>
      <c r="E12" s="1">
        <f>D12/D6*100</f>
        <v>2.9763266966714976</v>
      </c>
      <c r="F12" s="1">
        <f t="shared" si="3"/>
        <v>78.69238203285853</v>
      </c>
      <c r="G12" s="1">
        <f t="shared" si="0"/>
        <v>38.116689280868385</v>
      </c>
      <c r="H12" s="48">
        <f t="shared" si="2"/>
        <v>1521.2999999999993</v>
      </c>
      <c r="I12" s="48">
        <f t="shared" si="1"/>
        <v>9121.599999999999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4908.300000000058</v>
      </c>
      <c r="E13" s="1">
        <f>D13/D6*100</f>
        <v>2.600153838329931</v>
      </c>
      <c r="F13" s="1">
        <f t="shared" si="3"/>
        <v>49.47583815495092</v>
      </c>
      <c r="G13" s="1">
        <f t="shared" si="0"/>
        <v>29.556498961250387</v>
      </c>
      <c r="H13" s="48">
        <f t="shared" si="2"/>
        <v>5012.2999999999365</v>
      </c>
      <c r="I13" s="48">
        <f t="shared" si="1"/>
        <v>11698.199999999986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</f>
        <v>100389.5</v>
      </c>
      <c r="E18" s="3">
        <f>D18/D150*100</f>
        <v>17.677229681341654</v>
      </c>
      <c r="F18" s="3">
        <f>D18/B18*100</f>
        <v>78.13227215912009</v>
      </c>
      <c r="G18" s="3">
        <f t="shared" si="0"/>
        <v>39.49574707488453</v>
      </c>
      <c r="H18" s="51">
        <f>B18-D18</f>
        <v>28097.100000000006</v>
      </c>
      <c r="I18" s="51">
        <f t="shared" si="1"/>
        <v>153788.5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</f>
        <v>73333.59999999999</v>
      </c>
      <c r="E19" s="103">
        <f>D19/D18*100</f>
        <v>73.04907385732571</v>
      </c>
      <c r="F19" s="103">
        <f t="shared" si="3"/>
        <v>77.74311154364393</v>
      </c>
      <c r="G19" s="103">
        <f t="shared" si="0"/>
        <v>38.40661988059076</v>
      </c>
      <c r="H19" s="113">
        <f t="shared" si="2"/>
        <v>20994.500000000015</v>
      </c>
      <c r="I19" s="113">
        <f t="shared" si="1"/>
        <v>117606.40000000001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75.19830261132887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</f>
        <v>8205.400000000001</v>
      </c>
      <c r="E21" s="1">
        <f>D21/D18*100</f>
        <v>8.173563968343304</v>
      </c>
      <c r="F21" s="1">
        <f t="shared" si="3"/>
        <v>67.73876647981972</v>
      </c>
      <c r="G21" s="1">
        <f t="shared" si="0"/>
        <v>38.95442957448931</v>
      </c>
      <c r="H21" s="48">
        <f t="shared" si="2"/>
        <v>3907.899999999998</v>
      </c>
      <c r="I21" s="48">
        <f t="shared" si="1"/>
        <v>12858.699999999997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</f>
        <v>1668.9</v>
      </c>
      <c r="E22" s="1">
        <f>D22/D18*100</f>
        <v>1.6624248551890388</v>
      </c>
      <c r="F22" s="1">
        <f t="shared" si="3"/>
        <v>84.49270959902795</v>
      </c>
      <c r="G22" s="1">
        <f t="shared" si="0"/>
        <v>42.59679930575053</v>
      </c>
      <c r="H22" s="48">
        <f t="shared" si="2"/>
        <v>306.29999999999995</v>
      </c>
      <c r="I22" s="48">
        <f t="shared" si="1"/>
        <v>2249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</f>
        <v>12183.800000000001</v>
      </c>
      <c r="E23" s="1">
        <f>D23/D18*100</f>
        <v>12.136528222573078</v>
      </c>
      <c r="F23" s="1">
        <f t="shared" si="3"/>
        <v>78.76217750224642</v>
      </c>
      <c r="G23" s="1">
        <f t="shared" si="0"/>
        <v>43.81968321560616</v>
      </c>
      <c r="H23" s="48">
        <f t="shared" si="2"/>
        <v>3285.2999999999993</v>
      </c>
      <c r="I23" s="48">
        <f t="shared" si="1"/>
        <v>15620.6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</f>
        <v>663.0999999999999</v>
      </c>
      <c r="E24" s="1">
        <f>D24/D18*100</f>
        <v>0.6605272463753679</v>
      </c>
      <c r="F24" s="1">
        <f t="shared" si="3"/>
        <v>83.10565233738562</v>
      </c>
      <c r="G24" s="1">
        <f t="shared" si="0"/>
        <v>41.662478009550135</v>
      </c>
      <c r="H24" s="48">
        <f t="shared" si="2"/>
        <v>134.80000000000007</v>
      </c>
      <c r="I24" s="48">
        <f t="shared" si="1"/>
        <v>928.5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2177.100000000001</v>
      </c>
      <c r="E25" s="1">
        <f>D25/D18*100</f>
        <v>2.168653096190339</v>
      </c>
      <c r="F25" s="1">
        <f t="shared" si="3"/>
        <v>38.080495356037126</v>
      </c>
      <c r="G25" s="1">
        <f t="shared" si="0"/>
        <v>16.544947449216103</v>
      </c>
      <c r="H25" s="48">
        <f t="shared" si="2"/>
        <v>3540.000000000005</v>
      </c>
      <c r="I25" s="48">
        <f t="shared" si="1"/>
        <v>10981.60000000001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</f>
        <v>20024.6</v>
      </c>
      <c r="E33" s="3">
        <f>D33/D150*100</f>
        <v>3.5260605290094484</v>
      </c>
      <c r="F33" s="3">
        <f>D33/B33*100</f>
        <v>68.64957335280586</v>
      </c>
      <c r="G33" s="3">
        <f t="shared" si="0"/>
        <v>39.82197580605067</v>
      </c>
      <c r="H33" s="51">
        <f t="shared" si="2"/>
        <v>9144.7</v>
      </c>
      <c r="I33" s="51">
        <f t="shared" si="1"/>
        <v>30260.699999999997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68.50823487110854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</f>
        <v>1220.8999999999999</v>
      </c>
      <c r="E36" s="1">
        <f>D36/D33*100</f>
        <v>6.097000689152343</v>
      </c>
      <c r="F36" s="1">
        <f t="shared" si="3"/>
        <v>66.32442416340722</v>
      </c>
      <c r="G36" s="1">
        <f t="shared" si="0"/>
        <v>36.07434109443328</v>
      </c>
      <c r="H36" s="48">
        <f t="shared" si="2"/>
        <v>619.9000000000001</v>
      </c>
      <c r="I36" s="48">
        <f t="shared" si="1"/>
        <v>2163.5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1.6175104621315786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0.12734336765778095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4735.799999999999</v>
      </c>
      <c r="E39" s="1">
        <f>D39/D33*100</f>
        <v>23.64991060994976</v>
      </c>
      <c r="F39" s="1">
        <f t="shared" si="3"/>
        <v>78.89712619741772</v>
      </c>
      <c r="G39" s="1">
        <f t="shared" si="0"/>
        <v>43.47083769345156</v>
      </c>
      <c r="H39" s="48">
        <f>B39-D39</f>
        <v>1266.7000000000016</v>
      </c>
      <c r="I39" s="48">
        <f t="shared" si="1"/>
        <v>6158.4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</f>
        <v>382.3</v>
      </c>
      <c r="E43" s="3">
        <f>D43/D150*100</f>
        <v>0.06731784606136014</v>
      </c>
      <c r="F43" s="3">
        <f>D43/B43*100</f>
        <v>76.38361638361638</v>
      </c>
      <c r="G43" s="3">
        <f t="shared" si="0"/>
        <v>42.21976808393153</v>
      </c>
      <c r="H43" s="51">
        <f t="shared" si="2"/>
        <v>118.19999999999999</v>
      </c>
      <c r="I43" s="51">
        <f t="shared" si="1"/>
        <v>523.2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</f>
        <v>3050.4000000000005</v>
      </c>
      <c r="E45" s="3">
        <f>D45/D150*100</f>
        <v>0.5371340769698483</v>
      </c>
      <c r="F45" s="3">
        <f>D45/B45*100</f>
        <v>79.6657090624184</v>
      </c>
      <c r="G45" s="3">
        <f aca="true" t="shared" si="4" ref="G45:G76">D45/C45*100</f>
        <v>39.4027074506562</v>
      </c>
      <c r="H45" s="51">
        <f>B45-D45</f>
        <v>778.5999999999995</v>
      </c>
      <c r="I45" s="51">
        <f aca="true" t="shared" si="5" ref="I45:I77">C45-D45</f>
        <v>4691.2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86.73288749016523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0.02622606871230002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0.7376081825334381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9.474167322318385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92.40000000000022</v>
      </c>
      <c r="E50" s="1">
        <f>D50/D45*100</f>
        <v>3.02911093627066</v>
      </c>
      <c r="F50" s="1">
        <f t="shared" si="6"/>
        <v>55.13126491646793</v>
      </c>
      <c r="G50" s="1">
        <f t="shared" si="4"/>
        <v>26.58992805755402</v>
      </c>
      <c r="H50" s="48">
        <f t="shared" si="7"/>
        <v>75.19999999999975</v>
      </c>
      <c r="I50" s="48">
        <f t="shared" si="5"/>
        <v>255.0999999999998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</f>
        <v>6000.899999999999</v>
      </c>
      <c r="E51" s="3">
        <f>D51/D150*100</f>
        <v>1.0566771185707975</v>
      </c>
      <c r="F51" s="3">
        <f>D51/B51*100</f>
        <v>63.271933616608486</v>
      </c>
      <c r="G51" s="3">
        <f t="shared" si="4"/>
        <v>35.0088384059366</v>
      </c>
      <c r="H51" s="51">
        <f>B51-D51</f>
        <v>3483.4000000000005</v>
      </c>
      <c r="I51" s="51">
        <f t="shared" si="5"/>
        <v>11140.2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63.450482427635855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</f>
        <v>109.20000000000002</v>
      </c>
      <c r="E54" s="1">
        <f>D54/D51*100</f>
        <v>1.8197270409438593</v>
      </c>
      <c r="F54" s="1">
        <f t="shared" si="6"/>
        <v>73.88362652232748</v>
      </c>
      <c r="G54" s="1">
        <f t="shared" si="4"/>
        <v>38.04878048780488</v>
      </c>
      <c r="H54" s="48">
        <f t="shared" si="7"/>
        <v>38.599999999999994</v>
      </c>
      <c r="I54" s="48">
        <f t="shared" si="5"/>
        <v>177.79999999999998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</f>
        <v>343.59999999999997</v>
      </c>
      <c r="E55" s="1">
        <f>D55/D51*100</f>
        <v>5.725807795497342</v>
      </c>
      <c r="F55" s="1">
        <f t="shared" si="6"/>
        <v>61.36810144668691</v>
      </c>
      <c r="G55" s="1">
        <f t="shared" si="4"/>
        <v>36.8234915871825</v>
      </c>
      <c r="H55" s="48">
        <f t="shared" si="7"/>
        <v>216.3</v>
      </c>
      <c r="I55" s="48">
        <f t="shared" si="5"/>
        <v>589.5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0.6665666816644171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1740.4999999999993</v>
      </c>
      <c r="E57" s="1">
        <f>D57/D51*100</f>
        <v>29.00398273592294</v>
      </c>
      <c r="F57" s="1">
        <f t="shared" si="6"/>
        <v>50.792307467826184</v>
      </c>
      <c r="G57" s="1">
        <f t="shared" si="4"/>
        <v>31.19007938641292</v>
      </c>
      <c r="H57" s="48">
        <f t="shared" si="7"/>
        <v>1686.2</v>
      </c>
      <c r="I57" s="48">
        <f>C57-D57</f>
        <v>3839.7999999999984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0.15296629054016098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175</v>
      </c>
      <c r="E69" s="39">
        <f>D69/D150*100</f>
        <v>0.030815127022594882</v>
      </c>
      <c r="F69" s="3">
        <f>D69/B69*100</f>
        <v>61.36044880785414</v>
      </c>
      <c r="G69" s="3">
        <f t="shared" si="4"/>
        <v>32.49767873723305</v>
      </c>
      <c r="H69" s="51">
        <f>B69-D69</f>
        <v>110.19999999999999</v>
      </c>
      <c r="I69" s="51">
        <f t="shared" si="5"/>
        <v>363.5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</f>
        <v>165.4</v>
      </c>
      <c r="E70" s="1">
        <f>D70/D69*100</f>
        <v>94.51428571428572</v>
      </c>
      <c r="F70" s="1">
        <f t="shared" si="6"/>
        <v>96.89513766842414</v>
      </c>
      <c r="G70" s="1">
        <f t="shared" si="4"/>
        <v>96.72514619883042</v>
      </c>
      <c r="H70" s="48">
        <f t="shared" si="7"/>
        <v>5.299999999999983</v>
      </c>
      <c r="I70" s="48">
        <f t="shared" si="5"/>
        <v>5.599999999999994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5.8041112454655375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</f>
        <v>23785.800000000003</v>
      </c>
      <c r="E90" s="3">
        <f>D90/D150*100</f>
        <v>4.188356847623071</v>
      </c>
      <c r="F90" s="3">
        <f aca="true" t="shared" si="10" ref="F90:F96">D90/B90*100</f>
        <v>74.73278077655384</v>
      </c>
      <c r="G90" s="3">
        <f t="shared" si="8"/>
        <v>40.364104731019665</v>
      </c>
      <c r="H90" s="51">
        <f aca="true" t="shared" si="11" ref="H90:H96">B90-D90</f>
        <v>8041.999999999996</v>
      </c>
      <c r="I90" s="51">
        <f t="shared" si="9"/>
        <v>35142.3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</f>
        <v>19844.5</v>
      </c>
      <c r="E91" s="1">
        <f>D91/D90*100</f>
        <v>83.43002968157471</v>
      </c>
      <c r="F91" s="1">
        <f t="shared" si="10"/>
        <v>74.90243000249114</v>
      </c>
      <c r="G91" s="1">
        <f t="shared" si="8"/>
        <v>40.11980648200375</v>
      </c>
      <c r="H91" s="48">
        <f t="shared" si="11"/>
        <v>6649.299999999999</v>
      </c>
      <c r="I91" s="48">
        <f t="shared" si="9"/>
        <v>29618.6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</f>
        <v>945.8999999999999</v>
      </c>
      <c r="E92" s="1">
        <f>D92/D90*100</f>
        <v>3.976742426153418</v>
      </c>
      <c r="F92" s="1">
        <f t="shared" si="10"/>
        <v>83.80437671657658</v>
      </c>
      <c r="G92" s="1">
        <f t="shared" si="8"/>
        <v>44.58847930611859</v>
      </c>
      <c r="H92" s="48">
        <f t="shared" si="11"/>
        <v>182.80000000000018</v>
      </c>
      <c r="I92" s="48">
        <f t="shared" si="9"/>
        <v>1175.5000000000002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2995.4000000000033</v>
      </c>
      <c r="E94" s="1">
        <f>D94/D90*100</f>
        <v>12.593227892271871</v>
      </c>
      <c r="F94" s="1">
        <f t="shared" si="10"/>
        <v>71.22916319882061</v>
      </c>
      <c r="G94" s="1">
        <f>D94/C94*100</f>
        <v>40.78925867421973</v>
      </c>
      <c r="H94" s="48">
        <f t="shared" si="11"/>
        <v>1209.899999999997</v>
      </c>
      <c r="I94" s="48">
        <f>C94-D94</f>
        <v>4348.200000000004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</f>
        <v>39720.799999999996</v>
      </c>
      <c r="E95" s="115">
        <f>D95/D150*100</f>
        <v>6.994294271080495</v>
      </c>
      <c r="F95" s="118">
        <f t="shared" si="10"/>
        <v>79.30060352692911</v>
      </c>
      <c r="G95" s="114">
        <f>D95/C95*100</f>
        <v>49.94750085193228</v>
      </c>
      <c r="H95" s="120">
        <f t="shared" si="11"/>
        <v>10368.100000000006</v>
      </c>
      <c r="I95" s="130">
        <f>C95-D95</f>
        <v>39804.299999999996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</f>
        <v>2510.6000000000004</v>
      </c>
      <c r="E96" s="125">
        <f>D96/D95*100</f>
        <v>6.320617913032972</v>
      </c>
      <c r="F96" s="126">
        <f t="shared" si="10"/>
        <v>83.47242078664762</v>
      </c>
      <c r="G96" s="127">
        <f>D96/C96*100</f>
        <v>44.58770667945372</v>
      </c>
      <c r="H96" s="131">
        <f t="shared" si="11"/>
        <v>497.09999999999945</v>
      </c>
      <c r="I96" s="132">
        <f>C96-D96</f>
        <v>3120.0999999999995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</f>
        <v>3839.7999999999997</v>
      </c>
      <c r="E102" s="22">
        <f>D102/D150*100</f>
        <v>0.6761367128077703</v>
      </c>
      <c r="F102" s="22">
        <f>D102/B102*100</f>
        <v>73.26184843165687</v>
      </c>
      <c r="G102" s="22">
        <f aca="true" t="shared" si="12" ref="G102:G148">D102/C102*100</f>
        <v>36.88037266484176</v>
      </c>
      <c r="H102" s="87">
        <f aca="true" t="shared" si="13" ref="H102:H107">B102-D102</f>
        <v>1401.4</v>
      </c>
      <c r="I102" s="87">
        <f aca="true" t="shared" si="14" ref="I102:I148">C102-D102</f>
        <v>6571.700000000001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0.8854627845200271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</f>
        <v>3416.5999999999995</v>
      </c>
      <c r="E104" s="1">
        <f>D104/D102*100</f>
        <v>88.97859263503307</v>
      </c>
      <c r="F104" s="1">
        <f aca="true" t="shared" si="15" ref="F104:F148">D104/B104*100</f>
        <v>80.11536838155982</v>
      </c>
      <c r="G104" s="1">
        <f t="shared" si="12"/>
        <v>39.860001166656936</v>
      </c>
      <c r="H104" s="48">
        <f t="shared" si="13"/>
        <v>848</v>
      </c>
      <c r="I104" s="48">
        <f t="shared" si="14"/>
        <v>5154.900000000001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389.2000000000003</v>
      </c>
      <c r="E106" s="92">
        <f>D106/D102*100</f>
        <v>10.135944580446907</v>
      </c>
      <c r="F106" s="92">
        <f t="shared" si="15"/>
        <v>43.99231377868203</v>
      </c>
      <c r="G106" s="92">
        <f t="shared" si="12"/>
        <v>23.5536189784556</v>
      </c>
      <c r="H106" s="132">
        <f>B106-D106</f>
        <v>495.50000000000045</v>
      </c>
      <c r="I106" s="132">
        <f t="shared" si="14"/>
        <v>1263.1999999999994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180895.5</v>
      </c>
      <c r="E107" s="90">
        <f>D107/D150*100</f>
        <v>31.85324463037607</v>
      </c>
      <c r="F107" s="90">
        <f>D107/B107*100</f>
        <v>79.80165112797081</v>
      </c>
      <c r="G107" s="90">
        <f t="shared" si="12"/>
        <v>37.6996081352318</v>
      </c>
      <c r="H107" s="89">
        <f t="shared" si="13"/>
        <v>45785.899999999965</v>
      </c>
      <c r="I107" s="89">
        <f t="shared" si="14"/>
        <v>298938.39999999997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</f>
        <v>635.0999999999998</v>
      </c>
      <c r="E108" s="6">
        <f>D108/D107*100</f>
        <v>0.35108667711468766</v>
      </c>
      <c r="F108" s="6">
        <f t="shared" si="15"/>
        <v>55.901769210456806</v>
      </c>
      <c r="G108" s="6">
        <f t="shared" si="12"/>
        <v>29.31862247253254</v>
      </c>
      <c r="H108" s="65">
        <f aca="true" t="shared" si="16" ref="H108:H148">B108-D108</f>
        <v>501.0000000000001</v>
      </c>
      <c r="I108" s="65">
        <f t="shared" si="14"/>
        <v>1531.1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54.8575027554716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</f>
        <v>189.60000000000002</v>
      </c>
      <c r="E110" s="6">
        <f>D110/D107*100</f>
        <v>0.1048118941598879</v>
      </c>
      <c r="F110" s="6">
        <f>D110/B110*100</f>
        <v>77.89646672144619</v>
      </c>
      <c r="G110" s="6">
        <f t="shared" si="12"/>
        <v>24.360786329178985</v>
      </c>
      <c r="H110" s="65">
        <f t="shared" si="16"/>
        <v>53.79999999999998</v>
      </c>
      <c r="I110" s="65">
        <f t="shared" si="14"/>
        <v>588.6999999999999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</f>
        <v>588.8000000000001</v>
      </c>
      <c r="E114" s="6">
        <f>D114/D107*100</f>
        <v>0.32549178945855484</v>
      </c>
      <c r="F114" s="6">
        <f t="shared" si="15"/>
        <v>62.993473841874405</v>
      </c>
      <c r="G114" s="6">
        <f t="shared" si="12"/>
        <v>32.787615547388356</v>
      </c>
      <c r="H114" s="65">
        <f t="shared" si="16"/>
        <v>345.9</v>
      </c>
      <c r="I114" s="65">
        <f t="shared" si="14"/>
        <v>1207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0.058431525383439605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</f>
        <v>10417.100000000002</v>
      </c>
      <c r="E124" s="17">
        <f>D124/D107*100</f>
        <v>5.75862860049034</v>
      </c>
      <c r="F124" s="6">
        <f t="shared" si="15"/>
        <v>85.48696822478993</v>
      </c>
      <c r="G124" s="6">
        <f t="shared" si="12"/>
        <v>81.35562775295993</v>
      </c>
      <c r="H124" s="65">
        <f t="shared" si="16"/>
        <v>1768.4999999999982</v>
      </c>
      <c r="I124" s="65">
        <f t="shared" si="14"/>
        <v>2387.2999999999975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0.01254868142104143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0.0357665060767128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0.0032615515587728823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0.005472772954551108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</f>
        <v>113.9</v>
      </c>
      <c r="E136" s="17">
        <f>D136/D107*100</f>
        <v>0.06296452924478498</v>
      </c>
      <c r="F136" s="6">
        <f t="shared" si="15"/>
        <v>58.6508753861998</v>
      </c>
      <c r="G136" s="6">
        <f>D136/C136*100</f>
        <v>31.317019521583727</v>
      </c>
      <c r="H136" s="65">
        <f t="shared" si="16"/>
        <v>80.29999999999998</v>
      </c>
      <c r="I136" s="65">
        <f t="shared" si="14"/>
        <v>249.79999999999998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65.14486391571552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</f>
        <v>467.69999999999993</v>
      </c>
      <c r="E138" s="17">
        <f>D138/D107*100</f>
        <v>0.258547061701369</v>
      </c>
      <c r="F138" s="6">
        <f t="shared" si="15"/>
        <v>79.71706153059483</v>
      </c>
      <c r="G138" s="6">
        <f t="shared" si="12"/>
        <v>39.899334584541876</v>
      </c>
      <c r="H138" s="65">
        <f t="shared" si="16"/>
        <v>119.00000000000011</v>
      </c>
      <c r="I138" s="65">
        <f t="shared" si="14"/>
        <v>704.5000000000001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</f>
        <v>378.4</v>
      </c>
      <c r="E139" s="1">
        <f>D139/D138*100</f>
        <v>80.90656403677572</v>
      </c>
      <c r="F139" s="1">
        <f aca="true" t="shared" si="17" ref="F139:F147">D139/B139*100</f>
        <v>85.90238365493757</v>
      </c>
      <c r="G139" s="1">
        <f t="shared" si="12"/>
        <v>42.69916497404649</v>
      </c>
      <c r="H139" s="48">
        <f t="shared" si="16"/>
        <v>62.10000000000002</v>
      </c>
      <c r="I139" s="48">
        <f t="shared" si="14"/>
        <v>507.80000000000007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4.3831515929014335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0.19071784538587194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</f>
        <v>13033.8</v>
      </c>
      <c r="E143" s="17">
        <f>D143/D107*100</f>
        <v>7.2051543570735594</v>
      </c>
      <c r="F143" s="107">
        <f t="shared" si="17"/>
        <v>55.23030636891393</v>
      </c>
      <c r="G143" s="6">
        <f t="shared" si="12"/>
        <v>41.86006179223165</v>
      </c>
      <c r="H143" s="65">
        <f t="shared" si="16"/>
        <v>10565.2</v>
      </c>
      <c r="I143" s="65">
        <f t="shared" si="14"/>
        <v>18102.8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1.1575744006899011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0.3331757838088842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77.45626618683163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6.680099836646021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185292.6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567902.9</v>
      </c>
      <c r="E150" s="35">
        <v>100</v>
      </c>
      <c r="F150" s="3">
        <f>D150/B150*100</f>
        <v>77.41506435750392</v>
      </c>
      <c r="G150" s="3">
        <f aca="true" t="shared" si="18" ref="G150:G156">D150/C150*100</f>
        <v>40.69326086783614</v>
      </c>
      <c r="H150" s="51">
        <f aca="true" t="shared" si="19" ref="H150:H156">B150-D150</f>
        <v>165679</v>
      </c>
      <c r="I150" s="51">
        <f aca="true" t="shared" si="20" ref="I150:I156">C150-D150</f>
        <v>827667.0000000001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251991.99999999997</v>
      </c>
      <c r="E151" s="6">
        <f>D151/D150*100</f>
        <v>44.37237422101559</v>
      </c>
      <c r="F151" s="6">
        <f aca="true" t="shared" si="21" ref="F151:F162">D151/B151*100</f>
        <v>78.76790581059903</v>
      </c>
      <c r="G151" s="6">
        <f t="shared" si="18"/>
        <v>42.77056850170113</v>
      </c>
      <c r="H151" s="65">
        <f t="shared" si="19"/>
        <v>67925.10000000006</v>
      </c>
      <c r="I151" s="76">
        <f t="shared" si="20"/>
        <v>337179.49999999977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47754.899999999994</v>
      </c>
      <c r="E152" s="6">
        <f>D152/D150*100</f>
        <v>8.408990339721807</v>
      </c>
      <c r="F152" s="6">
        <f t="shared" si="21"/>
        <v>75.0304018703042</v>
      </c>
      <c r="G152" s="6">
        <f t="shared" si="18"/>
        <v>41.818218437709056</v>
      </c>
      <c r="H152" s="65">
        <f t="shared" si="19"/>
        <v>15892.499999999993</v>
      </c>
      <c r="I152" s="76">
        <f t="shared" si="20"/>
        <v>66441.50000000001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15050.900000000005</v>
      </c>
      <c r="E153" s="6">
        <f>D153/D150*100</f>
        <v>2.6502594017392767</v>
      </c>
      <c r="F153" s="6">
        <f t="shared" si="21"/>
        <v>76.78051268970798</v>
      </c>
      <c r="G153" s="6">
        <f t="shared" si="18"/>
        <v>47.65853828445856</v>
      </c>
      <c r="H153" s="65">
        <f t="shared" si="19"/>
        <v>4551.599999999995</v>
      </c>
      <c r="I153" s="76">
        <f t="shared" si="20"/>
        <v>16529.8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9777.499999999998</v>
      </c>
      <c r="E154" s="6">
        <f>D154/D150*100</f>
        <v>1.721685168362408</v>
      </c>
      <c r="F154" s="6">
        <f t="shared" si="21"/>
        <v>67.2464545592099</v>
      </c>
      <c r="G154" s="6">
        <f t="shared" si="18"/>
        <v>33.31675020700512</v>
      </c>
      <c r="H154" s="65">
        <f t="shared" si="19"/>
        <v>4762.299999999999</v>
      </c>
      <c r="I154" s="76">
        <f t="shared" si="20"/>
        <v>19569.6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8237</v>
      </c>
      <c r="E155" s="6">
        <f>D155/D150*100</f>
        <v>1.4504240073435088</v>
      </c>
      <c r="F155" s="6">
        <f t="shared" si="21"/>
        <v>67.26058270185526</v>
      </c>
      <c r="G155" s="6">
        <f t="shared" si="18"/>
        <v>38.774943393384206</v>
      </c>
      <c r="H155" s="65">
        <f t="shared" si="19"/>
        <v>4009.399999999998</v>
      </c>
      <c r="I155" s="76">
        <f t="shared" si="20"/>
        <v>13006.099999999999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235090.6</v>
      </c>
      <c r="E156" s="6">
        <f>D156/D150*100</f>
        <v>41.3962668618174</v>
      </c>
      <c r="F156" s="6">
        <f t="shared" si="21"/>
        <v>77.42700212463446</v>
      </c>
      <c r="G156" s="40">
        <f t="shared" si="18"/>
        <v>38.537477843342714</v>
      </c>
      <c r="H156" s="65">
        <f t="shared" si="19"/>
        <v>68538.1</v>
      </c>
      <c r="I156" s="65">
        <f t="shared" si="20"/>
        <v>374940.50000000047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</f>
        <v>17701.5</v>
      </c>
      <c r="C158" s="70">
        <f>35718.9-832.3</f>
        <v>34886.6</v>
      </c>
      <c r="D158" s="70">
        <f>33+3.1+31.8+118.6+8.5+18.3+41+591.6+0.1+448.4+20+14.4+41.3</f>
        <v>1370.1000000000001</v>
      </c>
      <c r="E158" s="14"/>
      <c r="F158" s="6">
        <f t="shared" si="21"/>
        <v>7.740022032031185</v>
      </c>
      <c r="G158" s="6">
        <f aca="true" t="shared" si="22" ref="G158:G167">D158/C158*100</f>
        <v>3.927295867181096</v>
      </c>
      <c r="H158" s="6">
        <f>B158-D158</f>
        <v>16331.4</v>
      </c>
      <c r="I158" s="6">
        <f aca="true" t="shared" si="23" ref="I158:I167">C158-D158</f>
        <v>33516.5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100+49.9+293.6+174.2+159.5+52+404.4+89.3+150+694.7+650+637.7+888.1+1549.4+1150.4+28.8+73+685+233.1</f>
        <v>8063.100000000001</v>
      </c>
      <c r="E159" s="6"/>
      <c r="F159" s="6">
        <f t="shared" si="21"/>
        <v>33.99569946875791</v>
      </c>
      <c r="G159" s="6">
        <f t="shared" si="22"/>
        <v>15.662435291032528</v>
      </c>
      <c r="H159" s="6">
        <f aca="true" t="shared" si="24" ref="H159:H166">B159-D159</f>
        <v>15654.899999999998</v>
      </c>
      <c r="I159" s="6">
        <f t="shared" si="23"/>
        <v>43417.4</v>
      </c>
      <c r="K159" s="43"/>
      <c r="L159" s="43"/>
    </row>
    <row r="160" spans="1:12" ht="18.75">
      <c r="A160" s="20" t="s">
        <v>58</v>
      </c>
      <c r="B160" s="85">
        <f>194035.3-60000+97+43.2-3278.1</f>
        <v>130897.4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</f>
        <v>60652.600000000006</v>
      </c>
      <c r="E160" s="6"/>
      <c r="F160" s="6">
        <f t="shared" si="21"/>
        <v>46.33598528313016</v>
      </c>
      <c r="G160" s="6">
        <f t="shared" si="22"/>
        <v>22.210081150290073</v>
      </c>
      <c r="H160" s="6">
        <f t="shared" si="24"/>
        <v>70244.79999999999</v>
      </c>
      <c r="I160" s="6">
        <f t="shared" si="23"/>
        <v>212433.30000000002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</f>
        <v>3625.5999999999995</v>
      </c>
      <c r="E162" s="17"/>
      <c r="F162" s="6">
        <f t="shared" si="21"/>
        <v>38.991654478189794</v>
      </c>
      <c r="G162" s="6">
        <f t="shared" si="22"/>
        <v>26.49885616974002</v>
      </c>
      <c r="H162" s="6">
        <f t="shared" si="24"/>
        <v>5672.8</v>
      </c>
      <c r="I162" s="6">
        <f t="shared" si="23"/>
        <v>10056.5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642022.7</v>
      </c>
      <c r="E167" s="22"/>
      <c r="F167" s="3">
        <f>D167/B167*100</f>
        <v>70.06167501065892</v>
      </c>
      <c r="G167" s="3">
        <f t="shared" si="22"/>
        <v>36.25560494940403</v>
      </c>
      <c r="H167" s="3">
        <f>B167-D167</f>
        <v>274345.20000000007</v>
      </c>
      <c r="I167" s="3">
        <f t="shared" si="23"/>
        <v>1128800.6000000006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567902.9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567902.9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2016-06-09T05:03:57Z</dcterms:modified>
  <cp:category/>
  <cp:version/>
  <cp:contentType/>
  <cp:contentStatus/>
</cp:coreProperties>
</file>